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425" windowHeight="10965" activeTab="6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C7" i="1"/>
  <c r="G13" i="7" l="1"/>
  <c r="F13" i="7"/>
  <c r="E13" i="7"/>
  <c r="D13" i="7"/>
  <c r="E14" i="6" l="1"/>
  <c r="F14" i="6"/>
  <c r="G14" i="6"/>
  <c r="D14" i="6"/>
  <c r="F11" i="3"/>
  <c r="G11" i="3" l="1"/>
  <c r="E11" i="3"/>
  <c r="D11" i="3"/>
  <c r="F9" i="1" l="1"/>
  <c r="E9" i="1"/>
  <c r="D9" i="1"/>
  <c r="C9" i="1"/>
  <c r="C5" i="1"/>
  <c r="D5" i="1"/>
  <c r="E5" i="1"/>
  <c r="F5" i="1"/>
  <c r="F10" i="1" l="1"/>
  <c r="E10" i="1"/>
  <c r="D10" i="1"/>
  <c r="C10" i="1"/>
  <c r="G16" i="2"/>
  <c r="F8" i="1" s="1"/>
  <c r="F16" i="2"/>
  <c r="E8" i="1" s="1"/>
  <c r="E16" i="2"/>
  <c r="D8" i="1" s="1"/>
  <c r="D16" i="2"/>
  <c r="C8" i="1" s="1"/>
  <c r="G15" i="5"/>
  <c r="F6" i="1" s="1"/>
  <c r="F15" i="5"/>
  <c r="E6" i="1" s="1"/>
  <c r="E15" i="5"/>
  <c r="D6" i="1" s="1"/>
  <c r="D15" i="5"/>
  <c r="C6" i="1" s="1"/>
  <c r="C11" i="1" l="1"/>
  <c r="D11" i="1"/>
  <c r="E11" i="1"/>
  <c r="F11" i="1"/>
</calcChain>
</file>

<file path=xl/sharedStrings.xml><?xml version="1.0" encoding="utf-8"?>
<sst xmlns="http://schemas.openxmlformats.org/spreadsheetml/2006/main" count="208" uniqueCount="156">
  <si>
    <t>Ændringer i 2016</t>
  </si>
  <si>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</si>
  <si>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</si>
  <si>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</si>
  <si>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</si>
  <si>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</si>
  <si>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</si>
  <si>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</si>
  <si>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</si>
  <si>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</si>
  <si>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</si>
  <si>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</si>
  <si>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</si>
  <si>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Oversigt over ønsker til driftsbudget 2016 - 2019</t>
  </si>
  <si>
    <t>Driftsudgifter (hele kroner og i 2015 priser) + = udgifter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</si>
  <si>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</si>
  <si>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</si>
  <si>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Gennemgang af beskyttet natur</t>
  </si>
  <si>
    <t>55212-15</t>
  </si>
  <si>
    <t>502 - Teknik &amp; Miljø</t>
  </si>
  <si>
    <t>101 - Politik &amp; Analyse</t>
  </si>
  <si>
    <t>Digitale byportaler, afledt drift</t>
  </si>
  <si>
    <t>TV-transmission fra Byrådsmøder, afledte årlige udgifter</t>
  </si>
  <si>
    <t>TV-transmission fra Byrådsmøder, anskaffelse</t>
  </si>
  <si>
    <t>59322-15</t>
  </si>
  <si>
    <t>68944-15</t>
  </si>
  <si>
    <t>69025-15</t>
  </si>
  <si>
    <t>68937-15</t>
  </si>
  <si>
    <t>68956-15</t>
  </si>
  <si>
    <t>Integration - arbejdmarkeds-konsulent - løn 0,4 mio. ./.0,3 mio. Refusion og tilskud</t>
  </si>
  <si>
    <t>72935-15</t>
  </si>
  <si>
    <t xml:space="preserve">Integration - familieguide. Lige nu ansat 2 - 100 % statsrefusion til  løn 0,450 mio. </t>
  </si>
  <si>
    <t>Hjælpemidler i rehabiliteringen</t>
  </si>
  <si>
    <t>Cykelsti</t>
  </si>
  <si>
    <t>Etablering af stibroer i parker og grønne områder</t>
  </si>
  <si>
    <t>Renovering af Blåvandvej</t>
  </si>
  <si>
    <t>Cykelstisystemer til naturområderne</t>
  </si>
  <si>
    <t>Cykelsti i samarbejde med Ringkøbing-Skjern Kommune</t>
  </si>
  <si>
    <t>Legeplads i Arnbjerg</t>
  </si>
  <si>
    <t>Visionssti Blåbjerg</t>
  </si>
  <si>
    <t>Kollektiv trafik - mindre befolkede områder</t>
  </si>
  <si>
    <t>Etablering af lastbilparkering i Årre</t>
  </si>
  <si>
    <t>?</t>
  </si>
  <si>
    <t>59057/15</t>
  </si>
  <si>
    <t>64659/15</t>
  </si>
  <si>
    <t>66797/15</t>
  </si>
  <si>
    <t>59049/15</t>
  </si>
  <si>
    <t>73581/15</t>
  </si>
  <si>
    <t>55120/15</t>
  </si>
  <si>
    <t>69449/15</t>
  </si>
  <si>
    <t>66684/15</t>
  </si>
  <si>
    <t>75674/15</t>
  </si>
  <si>
    <t>Æ'SKIW</t>
  </si>
  <si>
    <t>48080-15</t>
  </si>
  <si>
    <t>Sommerbibliotek</t>
  </si>
  <si>
    <t>Styrkelse af Museets markedsføring</t>
  </si>
  <si>
    <t>Styrkelse af Museets skoletjeneste</t>
  </si>
  <si>
    <t>Byrådets Kunstudvalg</t>
  </si>
  <si>
    <t>Vedligehold af Kommunens kunstværker</t>
  </si>
  <si>
    <t>7-kanten - udvidelse af rammeaftale og musicalskole</t>
  </si>
  <si>
    <t>Drift af KulturSpinderiet</t>
  </si>
  <si>
    <t>Aktiviteter på KulturSpinderiet</t>
  </si>
  <si>
    <t>54544/15</t>
  </si>
  <si>
    <t>61457/15</t>
  </si>
  <si>
    <t>61463/15</t>
  </si>
  <si>
    <t>61197/15</t>
  </si>
  <si>
    <t>69040/15</t>
  </si>
  <si>
    <t>69753/15</t>
  </si>
  <si>
    <t>74055/15</t>
  </si>
  <si>
    <t>74058/15</t>
  </si>
  <si>
    <t>Oprettelse af 12 vuggestuepladser i Bhv. Naturligvis Ansager</t>
  </si>
  <si>
    <t>61638-15</t>
  </si>
  <si>
    <t>Etableringsudgifter vuggestuepladser i Ansager</t>
  </si>
  <si>
    <t>Videreførelse af AKT-projektet til fleksible brug indenfor skoler og dagtilbud</t>
  </si>
  <si>
    <t>77435-15</t>
  </si>
  <si>
    <t>Oprettelse af 12 vuggestuepladser i Tistrup</t>
  </si>
  <si>
    <t>79922-15</t>
  </si>
  <si>
    <t>Etableringsudgifter vuggestuepladser i Tistrup</t>
  </si>
  <si>
    <t>Startpakke til flygtningebørn i dagtilbud</t>
  </si>
  <si>
    <t>74986-15</t>
  </si>
  <si>
    <t>Opnormering af årsværk til to-sprogs-konsulent - 7,5 time pr. uge</t>
  </si>
  <si>
    <t>78771-15</t>
  </si>
  <si>
    <t>Foranstaltninger til børn i alderen 0-18 år efter serviceloven i konsekvens af flere flygtninge og familiesammenføringer</t>
  </si>
  <si>
    <t>77299-15  74515-15</t>
  </si>
  <si>
    <t>Boost af skolernes samarbejde med erhvervslivet</t>
  </si>
  <si>
    <t>81374-15</t>
  </si>
  <si>
    <t>Naturhjælperuddannelsen</t>
  </si>
  <si>
    <t>73717-15  78154-15</t>
  </si>
  <si>
    <t>Camp for sciencetalenter</t>
  </si>
  <si>
    <t>81375-15</t>
  </si>
  <si>
    <t>Telepresence step 2.0. Videreførelse af udviklingsprojekt på Tistrup-Næsbjerg og Ansager skole</t>
  </si>
  <si>
    <t>81055-15     172829-14</t>
  </si>
  <si>
    <t>Driftsbesparelser ved samling af børnehavetilbuddene i Oksbøl</t>
  </si>
  <si>
    <t>84571-15</t>
  </si>
  <si>
    <t>Understøttelse af musikprofil i Ansager</t>
  </si>
  <si>
    <t>83664-15</t>
  </si>
  <si>
    <t>P4</t>
  </si>
  <si>
    <t>P1</t>
  </si>
  <si>
    <t>P2</t>
  </si>
  <si>
    <t>P3</t>
  </si>
  <si>
    <t>P5</t>
  </si>
  <si>
    <t>P6</t>
  </si>
  <si>
    <t>P7</t>
  </si>
  <si>
    <t>P8</t>
  </si>
  <si>
    <t>P9</t>
  </si>
  <si>
    <t>Ø1</t>
  </si>
  <si>
    <t>Ø2</t>
  </si>
  <si>
    <t>Ø3</t>
  </si>
  <si>
    <t>Ø4</t>
  </si>
  <si>
    <t>Ø5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</si>
  <si>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</si>
  <si>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</si>
  <si>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</si>
  <si>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</si>
  <si>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</si>
  <si>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</si>
  <si>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</si>
  <si>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</si>
  <si>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</si>
  <si>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</si>
  <si>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</si>
  <si>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</si>
  <si>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</si>
  <si>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</si>
  <si>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K1</t>
  </si>
  <si>
    <t>K2</t>
  </si>
  <si>
    <t>K3</t>
  </si>
  <si>
    <t>K4</t>
  </si>
  <si>
    <t>K5</t>
  </si>
  <si>
    <t>K6</t>
  </si>
  <si>
    <t>K7</t>
  </si>
  <si>
    <t>K8</t>
  </si>
  <si>
    <r>
      <rPr>
        <b/>
        <sz val="13"/>
        <color theme="1"/>
        <rFont val="Calibri"/>
        <family val="2"/>
        <scheme val="minor"/>
      </rPr>
      <t>Social og Handicap:</t>
    </r>
    <r>
      <rPr>
        <sz val="13"/>
        <color theme="1"/>
        <rFont val="Calibri"/>
        <family val="2"/>
        <scheme val="minor"/>
      </rPr>
      <t xml:space="preserve"> Udvidelse af budgettet grundet øget efterspørgsel på plejeboliger i og udenfor kommunen</t>
    </r>
  </si>
  <si>
    <t>S1</t>
  </si>
  <si>
    <t>S2</t>
  </si>
  <si>
    <t>S4</t>
  </si>
  <si>
    <t>S5</t>
  </si>
  <si>
    <t>S6</t>
  </si>
  <si>
    <t>S7</t>
  </si>
  <si>
    <t>A1</t>
  </si>
  <si>
    <t>A2</t>
  </si>
  <si>
    <t>S3a</t>
  </si>
  <si>
    <t>S3B</t>
  </si>
  <si>
    <t>103239-15</t>
  </si>
  <si>
    <t>Hverdagsrehabilitering på plejecentre og hjemmeplejen</t>
  </si>
  <si>
    <t>103261-15</t>
  </si>
  <si>
    <t>103280-15</t>
  </si>
  <si>
    <r>
      <rPr>
        <b/>
        <sz val="13"/>
        <color rgb="FF00B0F0"/>
        <rFont val="Calibri"/>
        <family val="2"/>
        <scheme val="minor"/>
      </rPr>
      <t>Social og Handicap</t>
    </r>
    <r>
      <rPr>
        <sz val="13"/>
        <color rgb="FF00B0F0"/>
        <rFont val="Calibri"/>
        <family val="2"/>
        <scheme val="minor"/>
      </rPr>
      <t>: Afregning - hidtil finansieret fra ældrepuljen</t>
    </r>
  </si>
  <si>
    <r>
      <t xml:space="preserve">Social og Handicap: </t>
    </r>
    <r>
      <rPr>
        <sz val="13"/>
        <color rgb="FF00B0F0"/>
        <rFont val="Calibri"/>
        <family val="2"/>
        <scheme val="minor"/>
      </rPr>
      <t>Udvidelse af krobsbårnehjælpemidler og hjælpemidler som følge af stigende efterspørgsel</t>
    </r>
  </si>
  <si>
    <t>8,8 mio. kr.</t>
  </si>
  <si>
    <t>8,3 mio. kr.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</si>
  <si>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Udvidelse af budgettet til bostøtte jfr. §85 for at reducere ventetiden ved ressourceforløb </t>
    </r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</si>
  <si>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>: Praktisk og personlig bistand §83 stigning som følge af ældre over 85 år - Bemærk yderligere 2,8 mio kr. under ældrepuljen</t>
    </r>
  </si>
  <si>
    <t xml:space="preserve">De øvrige af udvalget prioterede ønsker svarer til </t>
  </si>
  <si>
    <t xml:space="preserve">Blå er forslag, der finaniseres af øgede bloktilskud som følge af ophør af ældrepuljen. De samlede beløb udgør </t>
  </si>
  <si>
    <t>67357-15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</si>
</sst>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00B0F0"/>
      <name val="Calibri"/>
      <family val="2"/>
      <scheme val="minor"/>
    </font>
    <font>
      <b/>
      <sz val="13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35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0" xfId="0" applyFont="1" applyBorder="1"/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4" fontId="8" fillId="0" borderId="29" xfId="3" applyNumberFormat="1" applyFont="1" applyBorder="1" applyAlignment="1">
      <alignment wrapText="1"/>
    </xf>
    <xf numFmtId="164" fontId="2" fillId="0" borderId="24" xfId="3" applyNumberFormat="1" applyFont="1" applyFill="1" applyBorder="1"/>
    <xf numFmtId="164" fontId="8" fillId="0" borderId="30" xfId="3" applyNumberFormat="1" applyFont="1" applyBorder="1"/>
    <xf numFmtId="164" fontId="2" fillId="0" borderId="24" xfId="3" applyNumberFormat="1" applyFont="1" applyFill="1" applyBorder="1"/>
    <xf numFmtId="2" fontId="8" fillId="0" borderId="34" xfId="0" applyNumberFormat="1" applyFont="1" applyBorder="1" applyAlignment="1">
      <alignment wrapText="1"/>
    </xf>
    <xf numFmtId="3" fontId="8" fillId="0" borderId="35" xfId="0" applyNumberFormat="1" applyFont="1" applyBorder="1"/>
    <xf numFmtId="0" fontId="2" fillId="0" borderId="13" xfId="0" applyFont="1" applyFill="1" applyBorder="1"/>
    <xf numFmtId="3" fontId="8" fillId="0" borderId="35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6" xfId="0" applyFont="1" applyBorder="1" applyAlignment="1">
      <alignment wrapText="1"/>
    </xf>
    <xf numFmtId="164" fontId="8" fillId="0" borderId="29" xfId="3" applyNumberFormat="1" applyFont="1" applyBorder="1"/>
    <xf numFmtId="164" fontId="8" fillId="0" borderId="30" xfId="3" applyNumberFormat="1" applyFont="1" applyBorder="1"/>
    <xf numFmtId="0" fontId="0" fillId="0" borderId="0" xfId="0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3" fontId="8" fillId="0" borderId="35" xfId="0" applyNumberFormat="1" applyFont="1" applyBorder="1"/>
    <xf numFmtId="0" fontId="8" fillId="0" borderId="30" xfId="0" applyFont="1" applyFill="1" applyBorder="1" applyAlignment="1">
      <alignment horizontal="center" wrapText="1"/>
    </xf>
    <xf numFmtId="0" fontId="0" fillId="0" borderId="0" xfId="0" applyFill="1"/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2" fontId="8" fillId="0" borderId="3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8" fillId="0" borderId="30" xfId="0" quotePrefix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10" fillId="0" borderId="0" xfId="0" applyFont="1" applyAlignment="1" applyProtection="1">
      <alignment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2" fillId="0" borderId="24" xfId="0" applyFont="1" applyFill="1" applyBorder="1"/>
    <xf numFmtId="3" fontId="8" fillId="0" borderId="30" xfId="0" applyNumberFormat="1" applyFont="1" applyBorder="1"/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164" fontId="2" fillId="0" borderId="24" xfId="3" applyNumberFormat="1" applyFont="1" applyFill="1" applyBorder="1"/>
    <xf numFmtId="164" fontId="8" fillId="0" borderId="29" xfId="3" applyNumberFormat="1" applyFont="1" applyBorder="1"/>
    <xf numFmtId="164" fontId="8" fillId="0" borderId="30" xfId="3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wrapText="1"/>
    </xf>
    <xf numFmtId="0" fontId="8" fillId="0" borderId="4" xfId="0" applyFont="1" applyBorder="1" applyAlignment="1">
      <alignment wrapText="1"/>
    </xf>
    <xf numFmtId="43" fontId="8" fillId="0" borderId="29" xfId="3" applyFont="1" applyBorder="1"/>
    <xf numFmtId="3" fontId="3" fillId="0" borderId="39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wrapText="1"/>
    </xf>
    <xf numFmtId="164" fontId="8" fillId="0" borderId="31" xfId="3" applyNumberFormat="1" applyFont="1" applyBorder="1"/>
    <xf numFmtId="3" fontId="0" fillId="0" borderId="0" xfId="0" applyNumberFormat="1"/>
    <xf numFmtId="0" fontId="11" fillId="0" borderId="30" xfId="0" applyFont="1" applyFill="1" applyBorder="1" applyAlignment="1">
      <alignment horizontal="center"/>
    </xf>
    <xf numFmtId="3" fontId="11" fillId="0" borderId="30" xfId="0" applyNumberFormat="1" applyFont="1" applyBorder="1"/>
    <xf numFmtId="2" fontId="11" fillId="0" borderId="30" xfId="0" applyNumberFormat="1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/>
    </xf>
    <xf numFmtId="3" fontId="11" fillId="0" borderId="29" xfId="0" applyNumberFormat="1" applyFont="1" applyBorder="1"/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3" fillId="0" borderId="0" xfId="0" applyFont="1"/>
    <xf numFmtId="0" fontId="0" fillId="0" borderId="0" xfId="0" applyBorder="1"/>
    <xf numFmtId="3" fontId="8" fillId="0" borderId="0" xfId="0" applyNumberFormat="1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14" xfId="0" applyFont="1" applyFill="1" applyBorder="1" applyAlignment="1"/>
    <xf numFmtId="0" fontId="0" fillId="3" borderId="15" xfId="0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1" xfId="0" applyFont="1" applyFill="1" applyBorder="1" applyAlignment="1"/>
    <xf numFmtId="0" fontId="2" fillId="3" borderId="32" xfId="0" applyFont="1" applyFill="1" applyBorder="1" applyAlignment="1"/>
    <xf numFmtId="0" fontId="2" fillId="3" borderId="22" xfId="0" applyFont="1" applyFill="1" applyBorder="1" applyAlignment="1"/>
    <xf numFmtId="0" fontId="2" fillId="3" borderId="33" xfId="0" applyFont="1" applyFill="1" applyBorder="1" applyAlignment="1"/>
    <xf numFmtId="0" fontId="7" fillId="3" borderId="21" xfId="0" applyFont="1" applyFill="1" applyBorder="1" applyAlignment="1"/>
    <xf numFmtId="0" fontId="7" fillId="3" borderId="32" xfId="0" applyFont="1" applyFill="1" applyBorder="1" applyAlignment="1"/>
    <xf numFmtId="0" fontId="7" fillId="3" borderId="22" xfId="0" applyFont="1" applyFill="1" applyBorder="1" applyAlignment="1"/>
    <xf numFmtId="0" fontId="7" fillId="3" borderId="33" xfId="0" applyFont="1" applyFill="1" applyBorder="1" applyAlignment="1"/>
    <xf numFmtId="0" fontId="7" fillId="3" borderId="37" xfId="0" applyFont="1" applyFill="1" applyBorder="1" applyAlignment="1"/>
    <xf numFmtId="0" fontId="7" fillId="3" borderId="38" xfId="0" applyFont="1" applyFill="1" applyBorder="1" applyAlignment="1"/>
    <xf numFmtId="0" fontId="2" fillId="3" borderId="35" xfId="0" applyFont="1" applyFill="1" applyBorder="1" applyAlignment="1">
      <alignment horizontal="center"/>
    </xf>
    <xf numFmtId="0" fontId="8" fillId="0" borderId="41" xfId="0" applyFont="1" applyBorder="1" applyAlignment="1">
      <alignment wrapText="1"/>
    </xf>
    <xf numFmtId="0" fontId="0" fillId="0" borderId="42" xfId="0" applyBorder="1" applyAlignment="1">
      <alignment wrapText="1"/>
    </xf>
  </cellXfs>
  <cellStyles count="10">
    <cellStyle name="Komma" xfId="3" builtinId="3"/>
    <cellStyle name="Komma 2" xfId="2"/>
    <cellStyle name="Komma 2 2" xfId="4"/>
    <cellStyle name="Komma 2 2 2" xfId="8"/>
    <cellStyle name="Komma 2 3" xfId="6"/>
    <cellStyle name="Komma 2 4" xfId="5"/>
    <cellStyle name="Komma 3" xfId="9"/>
    <cellStyle name="Komma 4" xf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topLeftCell="A4" zoomScaleNormal="100" workbookViewId="0">
      <selection activeCell="A5" sqref="A5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5"/>
    <row r="2" spans="1:6" ht="41.1" customHeight="1" thickBot="1" x14ac:dyDescent="0.3">
      <c r="A2" s="102" t="s">
        <v>13</v>
      </c>
      <c r="B2" s="103"/>
      <c r="C2" s="103"/>
      <c r="D2" s="103"/>
      <c r="E2" s="103"/>
      <c r="F2" s="104"/>
    </row>
    <row r="3" spans="1:6" ht="24.75" customHeight="1" thickBot="1" x14ac:dyDescent="0.3">
      <c r="A3" s="108" t="s">
        <v>3</v>
      </c>
      <c r="B3" s="110"/>
      <c r="C3" s="105" t="s">
        <v>14</v>
      </c>
      <c r="D3" s="106"/>
      <c r="E3" s="106"/>
      <c r="F3" s="107"/>
    </row>
    <row r="4" spans="1:6" ht="41.1" customHeight="1" thickBot="1" x14ac:dyDescent="0.4">
      <c r="A4" s="109"/>
      <c r="B4" s="111"/>
      <c r="C4" s="60">
        <v>2016</v>
      </c>
      <c r="D4" s="60">
        <v>2017</v>
      </c>
      <c r="E4" s="60">
        <v>2018</v>
      </c>
      <c r="F4" s="61">
        <v>2019</v>
      </c>
    </row>
    <row r="5" spans="1:6" ht="41.85" customHeight="1" x14ac:dyDescent="0.25">
      <c r="A5" s="5" t="s">
        <v>4</v>
      </c>
      <c r="B5" s="1"/>
      <c r="C5" s="22">
        <f>+ØK!D14</f>
        <v>1055000</v>
      </c>
      <c r="D5" s="22">
        <f>+ØK!E14</f>
        <v>810000</v>
      </c>
      <c r="E5" s="22">
        <f>+ØK!F14</f>
        <v>620000</v>
      </c>
      <c r="F5" s="81">
        <f>+ØK!G14</f>
        <v>120000</v>
      </c>
    </row>
    <row r="6" spans="1:6" ht="41.85" customHeight="1" x14ac:dyDescent="0.35">
      <c r="A6" s="6" t="s">
        <v>5</v>
      </c>
      <c r="B6" s="2"/>
      <c r="C6" s="23">
        <f>+'P&amp;T'!D15</f>
        <v>205000</v>
      </c>
      <c r="D6" s="23">
        <f>+'P&amp;T'!E15</f>
        <v>389000</v>
      </c>
      <c r="E6" s="23">
        <f>+'P&amp;T'!F15</f>
        <v>507000</v>
      </c>
      <c r="F6" s="82">
        <f>+'P&amp;T'!G15</f>
        <v>655000</v>
      </c>
    </row>
    <row r="7" spans="1:6" ht="32.1" customHeight="1" x14ac:dyDescent="0.25">
      <c r="A7" s="7" t="s">
        <v>6</v>
      </c>
      <c r="B7" s="2"/>
      <c r="C7" s="23">
        <f>'B&amp;U'!D19</f>
        <v>5568340</v>
      </c>
      <c r="D7" s="23">
        <f>'B&amp;U'!E19</f>
        <v>4678120</v>
      </c>
      <c r="E7" s="23">
        <f>'B&amp;U'!F19</f>
        <v>4072120</v>
      </c>
      <c r="F7" s="82">
        <f>'B&amp;U'!G19</f>
        <v>4072120</v>
      </c>
    </row>
    <row r="8" spans="1:6" ht="32.1" customHeight="1" x14ac:dyDescent="0.35">
      <c r="A8" s="7" t="s">
        <v>7</v>
      </c>
      <c r="B8" s="2"/>
      <c r="C8" s="23">
        <f>+'K&amp;F'!D16</f>
        <v>1112100</v>
      </c>
      <c r="D8" s="23">
        <f>+'K&amp;F'!E16</f>
        <v>1612100</v>
      </c>
      <c r="E8" s="23">
        <f>+'K&amp;F'!F16</f>
        <v>1487100</v>
      </c>
      <c r="F8" s="82">
        <f>+'K&amp;F'!G16</f>
        <v>1237100</v>
      </c>
    </row>
    <row r="9" spans="1:6" ht="32.1" customHeight="1" x14ac:dyDescent="0.35">
      <c r="A9" s="8" t="s">
        <v>8</v>
      </c>
      <c r="B9" s="3"/>
      <c r="C9" s="24">
        <f>+'S&amp;S'!D13</f>
        <v>17100000</v>
      </c>
      <c r="D9" s="24">
        <f>+'S&amp;S'!E13</f>
        <v>17100000</v>
      </c>
      <c r="E9" s="24">
        <f>+'S&amp;S'!F13</f>
        <v>17100000</v>
      </c>
      <c r="F9" s="83">
        <f>+'S&amp;S'!G13</f>
        <v>17100000</v>
      </c>
    </row>
    <row r="10" spans="1:6" ht="32.1" customHeight="1" thickBot="1" x14ac:dyDescent="0.4">
      <c r="A10" s="8" t="s">
        <v>9</v>
      </c>
      <c r="B10" s="3"/>
      <c r="C10" s="24">
        <f>+'A&amp;I'!D11</f>
        <v>100000</v>
      </c>
      <c r="D10" s="24">
        <f>+'A&amp;I'!E11</f>
        <v>100000</v>
      </c>
      <c r="E10" s="24">
        <f>+'A&amp;I'!F11</f>
        <v>100000</v>
      </c>
      <c r="F10" s="84">
        <f>+'A&amp;I'!G11</f>
        <v>100000</v>
      </c>
    </row>
    <row r="11" spans="1:6" ht="32.1" customHeight="1" thickBot="1" x14ac:dyDescent="0.4">
      <c r="A11" s="9" t="s">
        <v>10</v>
      </c>
      <c r="B11" s="4"/>
      <c r="C11" s="25">
        <f>SUM(C5:C10)</f>
        <v>25140440</v>
      </c>
      <c r="D11" s="25">
        <f t="shared" ref="D11:F11" si="0">SUM(D5:D10)</f>
        <v>24689220</v>
      </c>
      <c r="E11" s="25">
        <f t="shared" si="0"/>
        <v>23886220</v>
      </c>
      <c r="F11" s="26">
        <f t="shared" si="0"/>
        <v>23284220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J10" sqref="J10"/>
    </sheetView>
  </sheetViews>
  <sheetFormatPr defaultColWidth="8.5703125" defaultRowHeight="15" x14ac:dyDescent="0.25"/>
  <cols>
    <col min="2" max="2" width="41.42578125" customWidth="1"/>
    <col min="3" max="7" width="15" customWidth="1"/>
  </cols>
  <sheetData>
    <row r="1" spans="1:7" ht="12" customHeight="1" thickBot="1" x14ac:dyDescent="0.35"/>
    <row r="2" spans="1:7" ht="39" customHeight="1" thickBot="1" x14ac:dyDescent="0.3">
      <c r="A2" s="114" t="s">
        <v>13</v>
      </c>
      <c r="B2" s="115"/>
      <c r="C2" s="115"/>
      <c r="D2" s="115"/>
      <c r="E2" s="115"/>
      <c r="F2" s="115"/>
      <c r="G2" s="116"/>
    </row>
    <row r="3" spans="1:7" ht="25.35" customHeight="1" thickBot="1" x14ac:dyDescent="0.3">
      <c r="A3" s="122" t="s">
        <v>4</v>
      </c>
      <c r="B3" s="123"/>
      <c r="C3" s="120" t="s">
        <v>11</v>
      </c>
      <c r="D3" s="117" t="s">
        <v>16</v>
      </c>
      <c r="E3" s="118"/>
      <c r="F3" s="118"/>
      <c r="G3" s="119"/>
    </row>
    <row r="4" spans="1:7" ht="35.25" thickBot="1" x14ac:dyDescent="0.35">
      <c r="A4" s="124"/>
      <c r="B4" s="125"/>
      <c r="C4" s="121"/>
      <c r="D4" s="62" t="s">
        <v>0</v>
      </c>
      <c r="E4" s="62" t="s">
        <v>1</v>
      </c>
      <c r="F4" s="62" t="s">
        <v>2</v>
      </c>
      <c r="G4" s="62" t="s">
        <v>15</v>
      </c>
    </row>
    <row r="5" spans="1:7" ht="20.100000000000001" customHeight="1" x14ac:dyDescent="0.35">
      <c r="A5" s="27"/>
      <c r="B5" s="64" t="s">
        <v>20</v>
      </c>
      <c r="C5" s="12"/>
      <c r="D5" s="19"/>
      <c r="E5" s="19"/>
      <c r="F5" s="19"/>
      <c r="G5" s="19"/>
    </row>
    <row r="6" spans="1:7" ht="20.100000000000001" customHeight="1" x14ac:dyDescent="0.3">
      <c r="A6" s="27" t="s">
        <v>105</v>
      </c>
      <c r="B6" s="10" t="s">
        <v>21</v>
      </c>
      <c r="C6" s="11" t="s">
        <v>24</v>
      </c>
      <c r="D6" s="18">
        <v>30000</v>
      </c>
      <c r="E6" s="18">
        <v>30000</v>
      </c>
      <c r="F6" s="18">
        <v>30000</v>
      </c>
      <c r="G6" s="18">
        <v>30000</v>
      </c>
    </row>
    <row r="7" spans="1:7" s="45" customFormat="1" ht="20.100000000000001" customHeight="1" x14ac:dyDescent="0.3">
      <c r="A7" s="48" t="s">
        <v>106</v>
      </c>
      <c r="B7" s="10" t="s">
        <v>52</v>
      </c>
      <c r="C7" s="41" t="s">
        <v>53</v>
      </c>
      <c r="D7" s="18">
        <v>190000</v>
      </c>
      <c r="E7" s="18">
        <v>190000</v>
      </c>
      <c r="F7" s="18">
        <v>0</v>
      </c>
      <c r="G7" s="18">
        <v>0</v>
      </c>
    </row>
    <row r="8" spans="1:7" s="45" customFormat="1" ht="18" customHeight="1" x14ac:dyDescent="0.3">
      <c r="A8" s="48"/>
      <c r="B8" s="64" t="s">
        <v>19</v>
      </c>
      <c r="C8" s="51"/>
      <c r="D8" s="47"/>
      <c r="E8" s="47"/>
      <c r="F8" s="47"/>
      <c r="G8" s="47"/>
    </row>
    <row r="9" spans="1:7" s="45" customFormat="1" ht="20.100000000000001" customHeight="1" x14ac:dyDescent="0.3">
      <c r="A9" s="48" t="s">
        <v>107</v>
      </c>
      <c r="B9" s="49" t="s">
        <v>17</v>
      </c>
      <c r="C9" s="51" t="s">
        <v>18</v>
      </c>
      <c r="D9" s="47">
        <v>500000</v>
      </c>
      <c r="E9" s="47">
        <v>500000</v>
      </c>
      <c r="F9" s="47">
        <v>500000</v>
      </c>
      <c r="G9" s="47">
        <v>0</v>
      </c>
    </row>
    <row r="10" spans="1:7" s="45" customFormat="1" ht="34.35" customHeight="1" x14ac:dyDescent="0.3">
      <c r="A10" s="48" t="s">
        <v>108</v>
      </c>
      <c r="B10" s="49" t="s">
        <v>23</v>
      </c>
      <c r="C10" s="65" t="s">
        <v>155</v>
      </c>
      <c r="D10" s="47">
        <v>245000</v>
      </c>
      <c r="E10" s="47">
        <v>0</v>
      </c>
      <c r="F10" s="47">
        <v>0</v>
      </c>
      <c r="G10" s="47">
        <v>0</v>
      </c>
    </row>
    <row r="11" spans="1:7" s="45" customFormat="1" ht="32.1" customHeight="1" x14ac:dyDescent="0.3">
      <c r="A11" s="48" t="s">
        <v>109</v>
      </c>
      <c r="B11" s="49" t="s">
        <v>22</v>
      </c>
      <c r="C11" s="65" t="s">
        <v>155</v>
      </c>
      <c r="D11" s="47">
        <v>90000</v>
      </c>
      <c r="E11" s="47">
        <v>90000</v>
      </c>
      <c r="F11" s="47">
        <v>90000</v>
      </c>
      <c r="G11" s="47">
        <v>90000</v>
      </c>
    </row>
    <row r="12" spans="1:7" ht="18" customHeight="1" x14ac:dyDescent="0.4">
      <c r="A12" s="27"/>
      <c r="B12" s="64"/>
      <c r="C12" s="29"/>
      <c r="D12" s="19"/>
      <c r="E12" s="19"/>
      <c r="F12" s="19"/>
      <c r="G12" s="19"/>
    </row>
    <row r="13" spans="1:7" ht="20.100000000000001" customHeight="1" thickBot="1" x14ac:dyDescent="0.45">
      <c r="A13" s="57"/>
      <c r="B13" s="37"/>
      <c r="C13" s="40"/>
      <c r="D13" s="38"/>
      <c r="E13" s="50"/>
      <c r="F13" s="50"/>
      <c r="G13" s="50"/>
    </row>
    <row r="14" spans="1:7" ht="26.85" customHeight="1" thickBot="1" x14ac:dyDescent="0.45">
      <c r="A14" s="112" t="s">
        <v>10</v>
      </c>
      <c r="B14" s="113"/>
      <c r="C14" s="39"/>
      <c r="D14" s="21">
        <f>SUM(D5:D13)</f>
        <v>1055000</v>
      </c>
      <c r="E14" s="21">
        <f>SUM(E5:E13)</f>
        <v>810000</v>
      </c>
      <c r="F14" s="21">
        <f>SUM(F5:F13)</f>
        <v>620000</v>
      </c>
      <c r="G14" s="21">
        <f>SUM(G5:G13)</f>
        <v>120000</v>
      </c>
    </row>
  </sheetData>
  <mergeCells count="5">
    <mergeCell ref="A14:B14"/>
    <mergeCell ref="A2:G2"/>
    <mergeCell ref="D3:G3"/>
    <mergeCell ref="C3:C4"/>
    <mergeCell ref="A3:B4"/>
  </mergeCells>
  <pageMargins left="0.70866141732283472" right="0.70866141732283472" top="0.55118110236220474" bottom="0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5" sqref="A5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14" t="s">
        <v>13</v>
      </c>
      <c r="B2" s="115"/>
      <c r="C2" s="115"/>
      <c r="D2" s="115"/>
      <c r="E2" s="115"/>
      <c r="F2" s="115"/>
      <c r="G2" s="116"/>
    </row>
    <row r="3" spans="1:7" ht="25.35" customHeight="1" thickBot="1" x14ac:dyDescent="0.3">
      <c r="A3" s="126" t="s">
        <v>12</v>
      </c>
      <c r="B3" s="127"/>
      <c r="C3" s="120" t="s">
        <v>11</v>
      </c>
      <c r="D3" s="117" t="s">
        <v>16</v>
      </c>
      <c r="E3" s="118"/>
      <c r="F3" s="118"/>
      <c r="G3" s="119"/>
    </row>
    <row r="4" spans="1:7" ht="35.25" thickBot="1" x14ac:dyDescent="0.35">
      <c r="A4" s="128"/>
      <c r="B4" s="129"/>
      <c r="C4" s="121"/>
      <c r="D4" s="62" t="s">
        <v>0</v>
      </c>
      <c r="E4" s="62" t="s">
        <v>1</v>
      </c>
      <c r="F4" s="62" t="s">
        <v>2</v>
      </c>
      <c r="G4" s="62" t="s">
        <v>15</v>
      </c>
    </row>
    <row r="5" spans="1:7" ht="17.25" x14ac:dyDescent="0.3">
      <c r="A5" s="53" t="s">
        <v>97</v>
      </c>
      <c r="B5" s="67" t="s">
        <v>33</v>
      </c>
      <c r="C5" s="46" t="s">
        <v>43</v>
      </c>
      <c r="D5" s="44">
        <v>80000</v>
      </c>
      <c r="E5" s="44">
        <v>160000</v>
      </c>
      <c r="F5" s="44">
        <v>240000</v>
      </c>
      <c r="G5" s="44">
        <v>380000</v>
      </c>
    </row>
    <row r="6" spans="1:7" ht="34.5" x14ac:dyDescent="0.3">
      <c r="A6" s="54" t="s">
        <v>98</v>
      </c>
      <c r="B6" s="68" t="s">
        <v>34</v>
      </c>
      <c r="C6" s="46" t="s">
        <v>44</v>
      </c>
      <c r="D6" s="44">
        <v>100000</v>
      </c>
      <c r="E6" s="44">
        <v>100000</v>
      </c>
      <c r="F6" s="44">
        <v>100000</v>
      </c>
      <c r="G6" s="44">
        <v>100000</v>
      </c>
    </row>
    <row r="7" spans="1:7" ht="17.25" x14ac:dyDescent="0.3">
      <c r="A7" s="54" t="s">
        <v>99</v>
      </c>
      <c r="B7" s="68" t="s">
        <v>35</v>
      </c>
      <c r="C7" s="46" t="s">
        <v>45</v>
      </c>
      <c r="D7" s="44">
        <v>15000</v>
      </c>
      <c r="E7" s="44">
        <v>15000</v>
      </c>
      <c r="F7" s="44">
        <v>15000</v>
      </c>
      <c r="G7" s="44">
        <v>15000</v>
      </c>
    </row>
    <row r="8" spans="1:7" s="45" customFormat="1" ht="34.5" x14ac:dyDescent="0.3">
      <c r="A8" s="54" t="s">
        <v>96</v>
      </c>
      <c r="B8" s="68" t="s">
        <v>36</v>
      </c>
      <c r="C8" s="46" t="s">
        <v>46</v>
      </c>
      <c r="D8" s="44">
        <v>8000</v>
      </c>
      <c r="E8" s="44">
        <v>16000</v>
      </c>
      <c r="F8" s="44">
        <v>24000</v>
      </c>
      <c r="G8" s="44">
        <v>32000</v>
      </c>
    </row>
    <row r="9" spans="1:7" s="45" customFormat="1" ht="34.5" x14ac:dyDescent="0.3">
      <c r="A9" s="54" t="s">
        <v>100</v>
      </c>
      <c r="B9" s="68" t="s">
        <v>37</v>
      </c>
      <c r="C9" s="46" t="s">
        <v>47</v>
      </c>
      <c r="D9" s="44"/>
      <c r="E9" s="44">
        <v>56000</v>
      </c>
      <c r="F9" s="44">
        <v>56000</v>
      </c>
      <c r="G9" s="44">
        <v>56000</v>
      </c>
    </row>
    <row r="10" spans="1:7" s="45" customFormat="1" ht="17.25" x14ac:dyDescent="0.3">
      <c r="A10" s="54" t="s">
        <v>101</v>
      </c>
      <c r="B10" s="68" t="s">
        <v>38</v>
      </c>
      <c r="C10" s="46" t="s">
        <v>48</v>
      </c>
      <c r="D10" s="44"/>
      <c r="E10" s="44"/>
      <c r="F10" s="44">
        <v>30000</v>
      </c>
      <c r="G10" s="44">
        <v>30000</v>
      </c>
    </row>
    <row r="11" spans="1:7" s="45" customFormat="1" ht="17.25" x14ac:dyDescent="0.3">
      <c r="A11" s="54" t="s">
        <v>102</v>
      </c>
      <c r="B11" s="68" t="s">
        <v>39</v>
      </c>
      <c r="C11" s="46" t="s">
        <v>49</v>
      </c>
      <c r="D11" s="44"/>
      <c r="E11" s="44">
        <v>40000</v>
      </c>
      <c r="F11" s="44">
        <v>40000</v>
      </c>
      <c r="G11" s="44">
        <v>40000</v>
      </c>
    </row>
    <row r="12" spans="1:7" s="45" customFormat="1" ht="34.5" x14ac:dyDescent="0.3">
      <c r="A12" s="54" t="s">
        <v>103</v>
      </c>
      <c r="B12" s="68" t="s">
        <v>40</v>
      </c>
      <c r="C12" s="46" t="s">
        <v>50</v>
      </c>
      <c r="D12" s="44" t="s">
        <v>42</v>
      </c>
      <c r="E12" s="44"/>
      <c r="F12" s="44"/>
      <c r="G12" s="44"/>
    </row>
    <row r="13" spans="1:7" ht="34.5" x14ac:dyDescent="0.3">
      <c r="A13" s="54" t="s">
        <v>104</v>
      </c>
      <c r="B13" s="68" t="s">
        <v>41</v>
      </c>
      <c r="C13" s="46" t="s">
        <v>51</v>
      </c>
      <c r="D13" s="44">
        <v>2000</v>
      </c>
      <c r="E13" s="44">
        <v>2000</v>
      </c>
      <c r="F13" s="44">
        <v>2000</v>
      </c>
      <c r="G13" s="44">
        <v>2000</v>
      </c>
    </row>
    <row r="14" spans="1:7" ht="20.100000000000001" customHeight="1" thickBot="1" x14ac:dyDescent="0.45">
      <c r="A14" s="55"/>
      <c r="B14" s="14"/>
      <c r="C14" s="15"/>
      <c r="D14" s="16"/>
      <c r="E14" s="16"/>
      <c r="F14" s="16"/>
      <c r="G14" s="16"/>
    </row>
    <row r="15" spans="1:7" ht="26.85" customHeight="1" x14ac:dyDescent="0.4">
      <c r="A15" s="112" t="s">
        <v>10</v>
      </c>
      <c r="B15" s="113"/>
      <c r="C15" s="17"/>
      <c r="D15" s="21">
        <f>SUM(D5:D14)</f>
        <v>205000</v>
      </c>
      <c r="E15" s="21">
        <f>SUM(E5:E14)</f>
        <v>389000</v>
      </c>
      <c r="F15" s="21">
        <f>SUM(F5:F14)</f>
        <v>507000</v>
      </c>
      <c r="G15" s="21">
        <f>SUM(G5:G14)</f>
        <v>655000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5" sqref="A5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9" ht="15.75" thickBot="1" x14ac:dyDescent="0.3">
      <c r="A1" s="45"/>
      <c r="B1" s="45"/>
      <c r="C1" s="45"/>
      <c r="D1" s="45"/>
      <c r="E1" s="45"/>
      <c r="F1" s="45"/>
      <c r="G1" s="45"/>
    </row>
    <row r="2" spans="1:9" ht="39" customHeight="1" thickBot="1" x14ac:dyDescent="0.3">
      <c r="A2" s="114" t="s">
        <v>13</v>
      </c>
      <c r="B2" s="115"/>
      <c r="C2" s="115"/>
      <c r="D2" s="115"/>
      <c r="E2" s="115"/>
      <c r="F2" s="115"/>
      <c r="G2" s="116"/>
    </row>
    <row r="3" spans="1:9" ht="25.35" customHeight="1" thickBot="1" x14ac:dyDescent="0.3">
      <c r="A3" s="126" t="s">
        <v>6</v>
      </c>
      <c r="B3" s="127"/>
      <c r="C3" s="120" t="s">
        <v>11</v>
      </c>
      <c r="D3" s="117" t="s">
        <v>16</v>
      </c>
      <c r="E3" s="118"/>
      <c r="F3" s="118"/>
      <c r="G3" s="119"/>
    </row>
    <row r="4" spans="1:9" ht="35.25" thickBot="1" x14ac:dyDescent="0.35">
      <c r="A4" s="128"/>
      <c r="B4" s="129"/>
      <c r="C4" s="121"/>
      <c r="D4" s="62" t="s">
        <v>0</v>
      </c>
      <c r="E4" s="62" t="s">
        <v>1</v>
      </c>
      <c r="F4" s="62" t="s">
        <v>2</v>
      </c>
      <c r="G4" s="62" t="s">
        <v>15</v>
      </c>
    </row>
    <row r="5" spans="1:9" ht="34.35" x14ac:dyDescent="0.3">
      <c r="A5" s="77" t="s">
        <v>110</v>
      </c>
      <c r="B5" s="71" t="s">
        <v>70</v>
      </c>
      <c r="C5" s="72" t="s">
        <v>71</v>
      </c>
      <c r="D5" s="70">
        <v>0</v>
      </c>
      <c r="E5" s="70">
        <v>261780</v>
      </c>
      <c r="F5" s="70">
        <v>261780</v>
      </c>
      <c r="G5" s="70">
        <v>261780</v>
      </c>
    </row>
    <row r="6" spans="1:9" ht="34.5" x14ac:dyDescent="0.3">
      <c r="A6" s="77" t="s">
        <v>111</v>
      </c>
      <c r="B6" s="71" t="s">
        <v>72</v>
      </c>
      <c r="C6" s="72" t="s">
        <v>71</v>
      </c>
      <c r="D6" s="70">
        <v>0</v>
      </c>
      <c r="E6" s="70">
        <v>156000</v>
      </c>
      <c r="F6" s="70">
        <v>0</v>
      </c>
      <c r="G6" s="70">
        <v>0</v>
      </c>
    </row>
    <row r="7" spans="1:9" s="45" customFormat="1" ht="51.75" x14ac:dyDescent="0.3">
      <c r="A7" s="77" t="s">
        <v>112</v>
      </c>
      <c r="B7" s="71" t="s">
        <v>73</v>
      </c>
      <c r="C7" s="72" t="s">
        <v>74</v>
      </c>
      <c r="D7" s="70">
        <v>1056000</v>
      </c>
      <c r="E7" s="70">
        <v>1056000</v>
      </c>
      <c r="F7" s="70">
        <v>1056000</v>
      </c>
      <c r="G7" s="70">
        <v>1056000</v>
      </c>
    </row>
    <row r="8" spans="1:9" s="45" customFormat="1" ht="34.5" x14ac:dyDescent="0.3">
      <c r="A8" s="77" t="s">
        <v>113</v>
      </c>
      <c r="B8" s="71" t="s">
        <v>75</v>
      </c>
      <c r="C8" s="72" t="s">
        <v>76</v>
      </c>
      <c r="D8" s="70">
        <v>261780</v>
      </c>
      <c r="E8" s="70">
        <v>261780</v>
      </c>
      <c r="F8" s="70">
        <v>261780</v>
      </c>
      <c r="G8" s="70">
        <v>261780</v>
      </c>
    </row>
    <row r="9" spans="1:9" s="45" customFormat="1" ht="34.5" x14ac:dyDescent="0.3">
      <c r="A9" s="77" t="s">
        <v>114</v>
      </c>
      <c r="B9" s="71" t="s">
        <v>77</v>
      </c>
      <c r="C9" s="72" t="s">
        <v>76</v>
      </c>
      <c r="D9" s="70">
        <v>156000</v>
      </c>
      <c r="E9" s="70">
        <v>0</v>
      </c>
      <c r="F9" s="70">
        <v>0</v>
      </c>
      <c r="G9" s="70">
        <v>0</v>
      </c>
    </row>
    <row r="10" spans="1:9" s="45" customFormat="1" ht="34.5" x14ac:dyDescent="0.3">
      <c r="A10" s="77" t="s">
        <v>115</v>
      </c>
      <c r="B10" s="71" t="s">
        <v>78</v>
      </c>
      <c r="C10" s="72" t="s">
        <v>79</v>
      </c>
      <c r="D10" s="70">
        <v>450000</v>
      </c>
      <c r="E10" s="70">
        <v>450000</v>
      </c>
      <c r="F10" s="70">
        <v>450000</v>
      </c>
      <c r="G10" s="70">
        <v>450000</v>
      </c>
    </row>
    <row r="11" spans="1:9" ht="51.75" x14ac:dyDescent="0.3">
      <c r="A11" s="77" t="s">
        <v>116</v>
      </c>
      <c r="B11" s="71" t="s">
        <v>80</v>
      </c>
      <c r="C11" s="72" t="s">
        <v>81</v>
      </c>
      <c r="D11" s="70">
        <v>89360</v>
      </c>
      <c r="E11" s="70">
        <v>89360</v>
      </c>
      <c r="F11" s="70">
        <v>89360</v>
      </c>
      <c r="G11" s="70">
        <v>89360</v>
      </c>
    </row>
    <row r="12" spans="1:9" ht="86.25" x14ac:dyDescent="0.3">
      <c r="A12" s="77" t="s">
        <v>117</v>
      </c>
      <c r="B12" s="71" t="s">
        <v>82</v>
      </c>
      <c r="C12" s="72" t="s">
        <v>83</v>
      </c>
      <c r="D12" s="70">
        <v>1980000</v>
      </c>
      <c r="E12" s="70">
        <v>1980000</v>
      </c>
      <c r="F12" s="70">
        <v>1980000</v>
      </c>
      <c r="G12" s="70">
        <v>1980000</v>
      </c>
    </row>
    <row r="13" spans="1:9" ht="33.950000000000003" x14ac:dyDescent="0.4">
      <c r="A13" s="77" t="s">
        <v>118</v>
      </c>
      <c r="B13" s="71" t="s">
        <v>84</v>
      </c>
      <c r="C13" s="72" t="s">
        <v>85</v>
      </c>
      <c r="D13" s="70">
        <v>450000</v>
      </c>
      <c r="E13" s="70">
        <v>450000</v>
      </c>
      <c r="F13" s="70">
        <v>0</v>
      </c>
      <c r="G13" s="70">
        <v>0</v>
      </c>
      <c r="H13" s="45"/>
      <c r="I13" s="45"/>
    </row>
    <row r="14" spans="1:9" ht="34.5" x14ac:dyDescent="0.3">
      <c r="A14" s="77" t="s">
        <v>119</v>
      </c>
      <c r="B14" s="71" t="s">
        <v>86</v>
      </c>
      <c r="C14" s="72" t="s">
        <v>87</v>
      </c>
      <c r="D14" s="76">
        <v>179200</v>
      </c>
      <c r="E14" s="76">
        <v>161200</v>
      </c>
      <c r="F14" s="76">
        <v>161200</v>
      </c>
      <c r="G14" s="76">
        <v>161200</v>
      </c>
      <c r="H14" s="45"/>
      <c r="I14" s="45"/>
    </row>
    <row r="15" spans="1:9" ht="23.85" customHeight="1" x14ac:dyDescent="0.4">
      <c r="A15" s="77" t="s">
        <v>120</v>
      </c>
      <c r="B15" s="71" t="s">
        <v>88</v>
      </c>
      <c r="C15" s="73" t="s">
        <v>89</v>
      </c>
      <c r="D15" s="75">
        <v>116000</v>
      </c>
      <c r="E15" s="75">
        <v>66000</v>
      </c>
      <c r="F15" s="75">
        <v>66000</v>
      </c>
      <c r="G15" s="75">
        <v>66000</v>
      </c>
      <c r="H15" s="45"/>
      <c r="I15" s="45"/>
    </row>
    <row r="16" spans="1:9" ht="69" x14ac:dyDescent="0.3">
      <c r="A16" s="77" t="s">
        <v>121</v>
      </c>
      <c r="B16" s="79" t="s">
        <v>90</v>
      </c>
      <c r="C16" s="73" t="s">
        <v>91</v>
      </c>
      <c r="D16" s="75">
        <v>630000</v>
      </c>
      <c r="E16" s="75"/>
      <c r="F16" s="75"/>
      <c r="G16" s="75"/>
      <c r="H16" s="52"/>
      <c r="I16" s="52"/>
    </row>
    <row r="17" spans="1:9" ht="34.5" x14ac:dyDescent="0.3">
      <c r="A17" s="77" t="s">
        <v>122</v>
      </c>
      <c r="B17" s="79" t="s">
        <v>92</v>
      </c>
      <c r="C17" s="73" t="s">
        <v>93</v>
      </c>
      <c r="D17" s="80"/>
      <c r="E17" s="75">
        <v>-454000</v>
      </c>
      <c r="F17" s="75">
        <v>-454000</v>
      </c>
      <c r="G17" s="75">
        <v>-454000</v>
      </c>
      <c r="H17" s="45"/>
      <c r="I17" s="45"/>
    </row>
    <row r="18" spans="1:9" s="45" customFormat="1" ht="35.25" thickBot="1" x14ac:dyDescent="0.35">
      <c r="A18" s="77" t="s">
        <v>123</v>
      </c>
      <c r="B18" s="78" t="s">
        <v>94</v>
      </c>
      <c r="C18" s="73" t="s">
        <v>95</v>
      </c>
      <c r="D18" s="75">
        <v>200000</v>
      </c>
      <c r="E18" s="75">
        <v>200000</v>
      </c>
      <c r="F18" s="75">
        <v>200000</v>
      </c>
      <c r="G18" s="75">
        <v>200000</v>
      </c>
    </row>
    <row r="19" spans="1:9" ht="20.100000000000001" customHeight="1" x14ac:dyDescent="0.3">
      <c r="A19" s="112" t="s">
        <v>10</v>
      </c>
      <c r="B19" s="113"/>
      <c r="C19" s="69"/>
      <c r="D19" s="74">
        <v>5568340</v>
      </c>
      <c r="E19" s="74">
        <v>4678120</v>
      </c>
      <c r="F19" s="74">
        <v>4072120</v>
      </c>
      <c r="G19" s="74">
        <v>4072120</v>
      </c>
      <c r="H19" s="45"/>
      <c r="I19" s="45"/>
    </row>
  </sheetData>
  <mergeCells count="5">
    <mergeCell ref="A2:G2"/>
    <mergeCell ref="D3:G3"/>
    <mergeCell ref="C3:C4"/>
    <mergeCell ref="A3:B4"/>
    <mergeCell ref="A19:B19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A5" sqref="A5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14" t="s">
        <v>13</v>
      </c>
      <c r="B2" s="115"/>
      <c r="C2" s="115"/>
      <c r="D2" s="115"/>
      <c r="E2" s="115"/>
      <c r="F2" s="115"/>
      <c r="G2" s="116"/>
    </row>
    <row r="3" spans="1:7" ht="25.35" customHeight="1" thickBot="1" x14ac:dyDescent="0.3">
      <c r="A3" s="126" t="s">
        <v>7</v>
      </c>
      <c r="B3" s="127"/>
      <c r="C3" s="120" t="s">
        <v>11</v>
      </c>
      <c r="D3" s="117" t="s">
        <v>16</v>
      </c>
      <c r="E3" s="118"/>
      <c r="F3" s="118"/>
      <c r="G3" s="119"/>
    </row>
    <row r="4" spans="1:7" ht="35.25" thickBot="1" x14ac:dyDescent="0.35">
      <c r="A4" s="128"/>
      <c r="B4" s="129"/>
      <c r="C4" s="121"/>
      <c r="D4" s="62" t="s">
        <v>0</v>
      </c>
      <c r="E4" s="62" t="s">
        <v>1</v>
      </c>
      <c r="F4" s="62" t="s">
        <v>2</v>
      </c>
      <c r="G4" s="62" t="s">
        <v>15</v>
      </c>
    </row>
    <row r="5" spans="1:7" ht="22.7" customHeight="1" x14ac:dyDescent="0.3">
      <c r="A5" s="53" t="s">
        <v>124</v>
      </c>
      <c r="B5" s="71" t="s">
        <v>54</v>
      </c>
      <c r="C5" s="46" t="s">
        <v>62</v>
      </c>
      <c r="D5" s="76">
        <v>0</v>
      </c>
      <c r="E5" s="76">
        <v>125000</v>
      </c>
      <c r="F5" s="76"/>
      <c r="G5" s="76"/>
    </row>
    <row r="6" spans="1:7" ht="22.7" customHeight="1" x14ac:dyDescent="0.3">
      <c r="A6" s="54" t="s">
        <v>125</v>
      </c>
      <c r="B6" s="71" t="s">
        <v>55</v>
      </c>
      <c r="C6" s="46" t="s">
        <v>63</v>
      </c>
      <c r="D6" s="76">
        <v>150000</v>
      </c>
      <c r="E6" s="76">
        <v>250000</v>
      </c>
      <c r="F6" s="76">
        <v>250000</v>
      </c>
      <c r="G6" s="76"/>
    </row>
    <row r="7" spans="1:7" ht="22.7" customHeight="1" x14ac:dyDescent="0.3">
      <c r="A7" s="54" t="s">
        <v>126</v>
      </c>
      <c r="B7" s="71" t="s">
        <v>56</v>
      </c>
      <c r="C7" s="46" t="s">
        <v>64</v>
      </c>
      <c r="D7" s="76">
        <v>100000</v>
      </c>
      <c r="E7" s="76">
        <v>250000</v>
      </c>
      <c r="F7" s="76">
        <v>250000</v>
      </c>
      <c r="G7" s="76">
        <v>250000</v>
      </c>
    </row>
    <row r="8" spans="1:7" ht="22.7" customHeight="1" x14ac:dyDescent="0.3">
      <c r="A8" s="54" t="s">
        <v>127</v>
      </c>
      <c r="B8" s="71" t="s">
        <v>57</v>
      </c>
      <c r="C8" s="46" t="s">
        <v>65</v>
      </c>
      <c r="D8" s="76">
        <v>100000</v>
      </c>
      <c r="E8" s="76">
        <v>100000</v>
      </c>
      <c r="F8" s="76">
        <v>100000</v>
      </c>
      <c r="G8" s="76">
        <v>100000</v>
      </c>
    </row>
    <row r="9" spans="1:7" ht="32.85" customHeight="1" x14ac:dyDescent="0.3">
      <c r="A9" s="54" t="s">
        <v>128</v>
      </c>
      <c r="B9" s="71" t="s">
        <v>58</v>
      </c>
      <c r="C9" s="46" t="s">
        <v>66</v>
      </c>
      <c r="D9" s="76">
        <v>75000</v>
      </c>
      <c r="E9" s="76">
        <v>100000</v>
      </c>
      <c r="F9" s="76">
        <v>100000</v>
      </c>
      <c r="G9" s="76">
        <v>100000</v>
      </c>
    </row>
    <row r="10" spans="1:7" ht="34.35" x14ac:dyDescent="0.3">
      <c r="A10" s="54" t="s">
        <v>129</v>
      </c>
      <c r="B10" s="71" t="s">
        <v>59</v>
      </c>
      <c r="C10" s="46" t="s">
        <v>67</v>
      </c>
      <c r="D10" s="76">
        <v>115000</v>
      </c>
      <c r="E10" s="76">
        <v>215000</v>
      </c>
      <c r="F10" s="76">
        <v>215000</v>
      </c>
      <c r="G10" s="76">
        <v>215000</v>
      </c>
    </row>
    <row r="11" spans="1:7" ht="22.7" customHeight="1" x14ac:dyDescent="0.3">
      <c r="A11" s="54" t="s">
        <v>130</v>
      </c>
      <c r="B11" s="71" t="s">
        <v>60</v>
      </c>
      <c r="C11" s="46" t="s">
        <v>68</v>
      </c>
      <c r="D11" s="76">
        <v>272100</v>
      </c>
      <c r="E11" s="76">
        <v>272100</v>
      </c>
      <c r="F11" s="76">
        <v>272100</v>
      </c>
      <c r="G11" s="76">
        <v>272100</v>
      </c>
    </row>
    <row r="12" spans="1:7" ht="22.7" customHeight="1" x14ac:dyDescent="0.3">
      <c r="A12" s="54" t="s">
        <v>131</v>
      </c>
      <c r="B12" s="71" t="s">
        <v>61</v>
      </c>
      <c r="C12" s="46" t="s">
        <v>69</v>
      </c>
      <c r="D12" s="76">
        <v>300000</v>
      </c>
      <c r="E12" s="76">
        <v>300000</v>
      </c>
      <c r="F12" s="76">
        <v>300000</v>
      </c>
      <c r="G12" s="76">
        <v>300000</v>
      </c>
    </row>
    <row r="13" spans="1:7" ht="22.7" customHeight="1" x14ac:dyDescent="0.3">
      <c r="A13" s="54"/>
      <c r="B13" s="71"/>
      <c r="C13" s="46"/>
      <c r="D13" s="76"/>
      <c r="E13" s="76"/>
      <c r="F13" s="76"/>
      <c r="G13" s="76"/>
    </row>
    <row r="14" spans="1:7" ht="22.7" customHeight="1" x14ac:dyDescent="0.3">
      <c r="A14" s="54"/>
      <c r="B14" s="79"/>
      <c r="C14" s="85"/>
      <c r="D14" s="86"/>
      <c r="E14" s="86"/>
      <c r="F14" s="86"/>
      <c r="G14" s="86"/>
    </row>
    <row r="15" spans="1:7" ht="20.100000000000001" customHeight="1" thickBot="1" x14ac:dyDescent="0.45">
      <c r="A15" s="55"/>
      <c r="B15" s="14"/>
      <c r="C15" s="15"/>
      <c r="D15" s="20"/>
      <c r="E15" s="16"/>
      <c r="F15" s="16"/>
      <c r="G15" s="16"/>
    </row>
    <row r="16" spans="1:7" ht="26.85" customHeight="1" x14ac:dyDescent="0.4">
      <c r="A16" s="112" t="s">
        <v>10</v>
      </c>
      <c r="B16" s="113"/>
      <c r="C16" s="17"/>
      <c r="D16" s="36">
        <f>SUM(D5:D15)</f>
        <v>1112100</v>
      </c>
      <c r="E16" s="36">
        <f>SUM(E5:E15)</f>
        <v>1612100</v>
      </c>
      <c r="F16" s="36">
        <f>SUM(F5:F15)</f>
        <v>1487100</v>
      </c>
      <c r="G16" s="36">
        <f>SUM(G5:G15)</f>
        <v>1237100</v>
      </c>
    </row>
  </sheetData>
  <mergeCells count="5">
    <mergeCell ref="A16:B16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7" zoomScaleNormal="100" workbookViewId="0">
      <selection activeCell="I7" sqref="I7"/>
    </sheetView>
  </sheetViews>
  <sheetFormatPr defaultColWidth="8.5703125" defaultRowHeight="15" x14ac:dyDescent="0.25"/>
  <cols>
    <col min="1" max="1" width="5.42578125" customWidth="1"/>
    <col min="2" max="2" width="42.5703125" customWidth="1"/>
    <col min="3" max="3" width="12.5703125" customWidth="1"/>
    <col min="4" max="7" width="15" customWidth="1"/>
    <col min="8" max="8" width="16.5703125" customWidth="1"/>
    <col min="9" max="9" width="10.42578125" customWidth="1"/>
    <col min="10" max="11" width="8.5703125" customWidth="1"/>
  </cols>
  <sheetData>
    <row r="1" spans="1:9" ht="39" customHeight="1" thickBot="1" x14ac:dyDescent="0.3">
      <c r="A1" s="114" t="s">
        <v>13</v>
      </c>
      <c r="B1" s="115"/>
      <c r="C1" s="115"/>
      <c r="D1" s="115"/>
      <c r="E1" s="115"/>
      <c r="F1" s="115"/>
      <c r="G1" s="116"/>
    </row>
    <row r="2" spans="1:9" ht="25.35" customHeight="1" thickBot="1" x14ac:dyDescent="0.3">
      <c r="A2" s="126" t="s">
        <v>8</v>
      </c>
      <c r="B2" s="127"/>
      <c r="C2" s="120" t="s">
        <v>11</v>
      </c>
      <c r="D2" s="117" t="s">
        <v>16</v>
      </c>
      <c r="E2" s="118"/>
      <c r="F2" s="118"/>
      <c r="G2" s="119"/>
    </row>
    <row r="3" spans="1:9" ht="34.5" x14ac:dyDescent="0.3">
      <c r="A3" s="130"/>
      <c r="B3" s="131"/>
      <c r="C3" s="132"/>
      <c r="D3" s="66" t="s">
        <v>0</v>
      </c>
      <c r="E3" s="66" t="s">
        <v>1</v>
      </c>
      <c r="F3" s="66" t="s">
        <v>2</v>
      </c>
      <c r="G3" s="66" t="s">
        <v>15</v>
      </c>
    </row>
    <row r="4" spans="1:9" s="45" customFormat="1" ht="51.75" x14ac:dyDescent="0.3">
      <c r="A4" s="54" t="s">
        <v>133</v>
      </c>
      <c r="B4" s="71" t="s">
        <v>132</v>
      </c>
      <c r="C4" s="63" t="s">
        <v>25</v>
      </c>
      <c r="D4" s="47">
        <v>7200000</v>
      </c>
      <c r="E4" s="47">
        <v>7200000</v>
      </c>
      <c r="F4" s="47">
        <v>7200000</v>
      </c>
      <c r="G4" s="47">
        <v>7200000</v>
      </c>
    </row>
    <row r="5" spans="1:9" s="45" customFormat="1" ht="65.25" customHeight="1" x14ac:dyDescent="0.3">
      <c r="A5" s="54" t="s">
        <v>134</v>
      </c>
      <c r="B5" s="71" t="s">
        <v>151</v>
      </c>
      <c r="C5" s="63" t="s">
        <v>26</v>
      </c>
      <c r="D5" s="47">
        <v>400000</v>
      </c>
      <c r="E5" s="47">
        <v>400000</v>
      </c>
      <c r="F5" s="47">
        <v>400000</v>
      </c>
      <c r="G5" s="47">
        <v>400000</v>
      </c>
    </row>
    <row r="6" spans="1:9" s="45" customFormat="1" ht="33" customHeight="1" x14ac:dyDescent="0.3">
      <c r="A6" s="54" t="s">
        <v>141</v>
      </c>
      <c r="B6" s="133" t="s">
        <v>152</v>
      </c>
      <c r="C6" s="63" t="s">
        <v>28</v>
      </c>
      <c r="D6" s="47">
        <v>700000</v>
      </c>
      <c r="E6" s="47">
        <v>700000</v>
      </c>
      <c r="F6" s="47">
        <v>700000</v>
      </c>
      <c r="G6" s="70">
        <v>700000</v>
      </c>
      <c r="H6" s="101"/>
      <c r="I6" s="100"/>
    </row>
    <row r="7" spans="1:9" s="45" customFormat="1" ht="55.5" customHeight="1" x14ac:dyDescent="0.3">
      <c r="A7" s="54" t="s">
        <v>142</v>
      </c>
      <c r="B7" s="134"/>
      <c r="C7" s="88" t="s">
        <v>28</v>
      </c>
      <c r="D7" s="89">
        <v>2300000</v>
      </c>
      <c r="E7" s="89">
        <v>2300000</v>
      </c>
      <c r="F7" s="89">
        <v>2300000</v>
      </c>
      <c r="G7" s="89">
        <v>2300000</v>
      </c>
    </row>
    <row r="8" spans="1:9" s="45" customFormat="1" ht="57.75" customHeight="1" x14ac:dyDescent="0.3">
      <c r="A8" s="93" t="s">
        <v>135</v>
      </c>
      <c r="B8" s="94" t="s">
        <v>147</v>
      </c>
      <c r="C8" s="88" t="s">
        <v>143</v>
      </c>
      <c r="D8" s="89">
        <v>2800000</v>
      </c>
      <c r="E8" s="89">
        <v>2800000</v>
      </c>
      <c r="F8" s="89">
        <v>2800000</v>
      </c>
      <c r="G8" s="89">
        <v>2800000</v>
      </c>
    </row>
    <row r="9" spans="1:9" s="45" customFormat="1" ht="69" x14ac:dyDescent="0.3">
      <c r="A9" s="93" t="s">
        <v>136</v>
      </c>
      <c r="B9" s="95" t="s">
        <v>148</v>
      </c>
      <c r="C9" s="90" t="s">
        <v>27</v>
      </c>
      <c r="D9" s="89">
        <v>2700000</v>
      </c>
      <c r="E9" s="89">
        <v>2700000</v>
      </c>
      <c r="F9" s="89">
        <v>2700000</v>
      </c>
      <c r="G9" s="89">
        <v>2700000</v>
      </c>
    </row>
    <row r="10" spans="1:9" ht="51.75" customHeight="1" x14ac:dyDescent="0.3">
      <c r="A10" s="96" t="s">
        <v>137</v>
      </c>
      <c r="B10" s="97" t="s">
        <v>144</v>
      </c>
      <c r="C10" s="91" t="s">
        <v>145</v>
      </c>
      <c r="D10" s="92">
        <v>500000</v>
      </c>
      <c r="E10" s="92">
        <v>500000</v>
      </c>
      <c r="F10" s="92">
        <v>500000</v>
      </c>
      <c r="G10" s="92">
        <v>500000</v>
      </c>
    </row>
    <row r="11" spans="1:9" ht="40.5" customHeight="1" x14ac:dyDescent="0.3">
      <c r="A11" s="93" t="s">
        <v>138</v>
      </c>
      <c r="B11" s="98" t="s">
        <v>32</v>
      </c>
      <c r="C11" s="88" t="s">
        <v>146</v>
      </c>
      <c r="D11" s="89">
        <v>500000</v>
      </c>
      <c r="E11" s="89">
        <v>500000</v>
      </c>
      <c r="F11" s="89">
        <v>500000</v>
      </c>
      <c r="G11" s="89">
        <v>500000</v>
      </c>
      <c r="H11" s="87"/>
    </row>
    <row r="12" spans="1:9" s="45" customFormat="1" ht="18" thickBot="1" x14ac:dyDescent="0.4">
      <c r="A12" s="54"/>
      <c r="B12" s="64"/>
      <c r="C12" s="46"/>
      <c r="D12" s="47"/>
      <c r="E12" s="47"/>
      <c r="F12" s="47"/>
      <c r="G12" s="47"/>
    </row>
    <row r="13" spans="1:9" ht="26.85" customHeight="1" x14ac:dyDescent="0.35">
      <c r="A13" s="112" t="s">
        <v>10</v>
      </c>
      <c r="B13" s="113"/>
      <c r="C13" s="17"/>
      <c r="D13" s="21">
        <f>SUM(D4:D12)</f>
        <v>17100000</v>
      </c>
      <c r="E13" s="21">
        <f>SUM(E4:E12)</f>
        <v>17100000</v>
      </c>
      <c r="F13" s="21">
        <f>SUM(F4:F12)</f>
        <v>17100000</v>
      </c>
      <c r="G13" s="21">
        <f>SUM(G4:G12)</f>
        <v>17100000</v>
      </c>
    </row>
    <row r="15" spans="1:9" x14ac:dyDescent="0.25">
      <c r="B15" s="99" t="s">
        <v>154</v>
      </c>
      <c r="G15" s="99" t="s">
        <v>149</v>
      </c>
    </row>
    <row r="16" spans="1:9" x14ac:dyDescent="0.25">
      <c r="B16" t="s">
        <v>153</v>
      </c>
      <c r="G16" t="s">
        <v>150</v>
      </c>
    </row>
  </sheetData>
  <mergeCells count="6">
    <mergeCell ref="A1:G1"/>
    <mergeCell ref="A2:B3"/>
    <mergeCell ref="C2:C3"/>
    <mergeCell ref="D2:G2"/>
    <mergeCell ref="A13:B13"/>
    <mergeCell ref="B6:B7"/>
  </mergeCells>
  <pageMargins left="0.27559055118110237" right="0.11811023622047245" top="0.55118110236220474" bottom="0.55118110236220474" header="0.31496062992125984" footer="0.31496062992125984"/>
  <pageSetup paperSize="9" scale="86" fitToWidth="0" orientation="landscape" r:id="rId1"/>
  <headerFooter>
    <oddFooter>&amp;Ldok. nr. 31838-15&amp;Csag. nr. 15-314&amp;R&amp;P</oddFooter>
  </headerFooter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Layout" zoomScaleNormal="100" workbookViewId="0">
      <selection activeCell="A5" sqref="A5"/>
    </sheetView>
  </sheetViews>
  <sheetFormatPr defaultColWidth="8.5703125" defaultRowHeight="15" x14ac:dyDescent="0.25"/>
  <cols>
    <col min="1" max="1" width="5.85546875" customWidth="1"/>
    <col min="2" max="2" width="54.42578125" customWidth="1"/>
    <col min="3" max="3" width="12.85546875" customWidth="1"/>
    <col min="4" max="4" width="13.42578125" customWidth="1"/>
    <col min="5" max="5" width="13.5703125" customWidth="1"/>
    <col min="6" max="6" width="14.5703125" customWidth="1"/>
    <col min="7" max="7" width="14.42578125" customWidth="1"/>
  </cols>
  <sheetData>
    <row r="1" spans="1:7" ht="15.75" thickBot="1" x14ac:dyDescent="0.35"/>
    <row r="2" spans="1:7" ht="39" customHeight="1" thickBot="1" x14ac:dyDescent="0.3">
      <c r="A2" s="114" t="s">
        <v>13</v>
      </c>
      <c r="B2" s="115"/>
      <c r="C2" s="115"/>
      <c r="D2" s="115"/>
      <c r="E2" s="115"/>
      <c r="F2" s="115"/>
      <c r="G2" s="116"/>
    </row>
    <row r="3" spans="1:7" ht="25.35" customHeight="1" thickBot="1" x14ac:dyDescent="0.3">
      <c r="A3" s="126" t="s">
        <v>9</v>
      </c>
      <c r="B3" s="127"/>
      <c r="C3" s="120" t="s">
        <v>11</v>
      </c>
      <c r="D3" s="117" t="s">
        <v>16</v>
      </c>
      <c r="E3" s="118"/>
      <c r="F3" s="118"/>
      <c r="G3" s="119"/>
    </row>
    <row r="4" spans="1:7" ht="35.25" thickBot="1" x14ac:dyDescent="0.35">
      <c r="A4" s="128"/>
      <c r="B4" s="129"/>
      <c r="C4" s="121"/>
      <c r="D4" s="62" t="s">
        <v>0</v>
      </c>
      <c r="E4" s="62" t="s">
        <v>1</v>
      </c>
      <c r="F4" s="62" t="s">
        <v>2</v>
      </c>
      <c r="G4" s="62" t="s">
        <v>15</v>
      </c>
    </row>
    <row r="5" spans="1:7" s="31" customFormat="1" ht="41.85" customHeight="1" x14ac:dyDescent="0.3">
      <c r="A5" s="56" t="s">
        <v>139</v>
      </c>
      <c r="B5" s="42" t="s">
        <v>29</v>
      </c>
      <c r="C5" s="30" t="s">
        <v>30</v>
      </c>
      <c r="D5" s="32">
        <v>100000</v>
      </c>
      <c r="E5" s="33">
        <v>100000</v>
      </c>
      <c r="F5" s="33">
        <v>100000</v>
      </c>
      <c r="G5" s="33">
        <v>100000</v>
      </c>
    </row>
    <row r="6" spans="1:7" ht="41.25" customHeight="1" x14ac:dyDescent="0.3">
      <c r="A6" s="54" t="s">
        <v>140</v>
      </c>
      <c r="B6" s="28" t="s">
        <v>31</v>
      </c>
      <c r="C6" s="29" t="s">
        <v>30</v>
      </c>
      <c r="D6" s="19">
        <v>0</v>
      </c>
      <c r="E6" s="19">
        <v>0</v>
      </c>
      <c r="F6" s="19">
        <v>0</v>
      </c>
      <c r="G6" s="19">
        <v>0</v>
      </c>
    </row>
    <row r="7" spans="1:7" ht="20.100000000000001" customHeight="1" x14ac:dyDescent="0.4">
      <c r="A7" s="54"/>
      <c r="B7" s="49"/>
      <c r="C7" s="12"/>
      <c r="D7" s="19"/>
      <c r="E7" s="19"/>
      <c r="F7" s="19"/>
      <c r="G7" s="35"/>
    </row>
    <row r="8" spans="1:7" ht="20.100000000000001" customHeight="1" x14ac:dyDescent="0.4">
      <c r="A8" s="54"/>
      <c r="B8" s="28"/>
      <c r="C8" s="51"/>
      <c r="D8" s="44"/>
      <c r="E8" s="44"/>
      <c r="F8" s="44"/>
      <c r="G8" s="13"/>
    </row>
    <row r="9" spans="1:7" ht="20.100000000000001" customHeight="1" x14ac:dyDescent="0.4">
      <c r="A9" s="54"/>
      <c r="B9" s="49"/>
      <c r="C9" s="51"/>
      <c r="D9" s="44"/>
      <c r="E9" s="44"/>
      <c r="F9" s="44"/>
      <c r="G9" s="44"/>
    </row>
    <row r="10" spans="1:7" s="45" customFormat="1" ht="20.100000000000001" customHeight="1" thickBot="1" x14ac:dyDescent="0.45">
      <c r="A10" s="58"/>
      <c r="B10" s="59"/>
      <c r="C10" s="30"/>
      <c r="D10" s="43"/>
      <c r="E10" s="43"/>
      <c r="F10" s="43"/>
      <c r="G10" s="43"/>
    </row>
    <row r="11" spans="1:7" ht="26.85" customHeight="1" x14ac:dyDescent="0.4">
      <c r="A11" s="112" t="s">
        <v>10</v>
      </c>
      <c r="B11" s="113"/>
      <c r="C11" s="17"/>
      <c r="D11" s="34">
        <f>SUM(D5:D10)</f>
        <v>100000</v>
      </c>
      <c r="E11" s="34">
        <f>SUM(E5:E10)</f>
        <v>100000</v>
      </c>
      <c r="F11" s="34">
        <f>SUM(F5:F10)</f>
        <v>100000</v>
      </c>
      <c r="G11" s="34">
        <f>SUM(G5:G10)</f>
        <v>100000</v>
      </c>
    </row>
  </sheetData>
  <mergeCells count="5">
    <mergeCell ref="A11:B11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2015-08-13T06:00:00+00:00</MeetingStartDate>
    <EnclosureFileNumber xmlns="d08b57ff-b9b7-4581-975d-98f87b579a51">31838/15</EnclosureFileNumber>
    <AgendaId xmlns="d08b57ff-b9b7-4581-975d-98f87b579a51">4120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1812528</FusionId>
    <AgendaAccessLevelName xmlns="d08b57ff-b9b7-4581-975d-98f87b579a51">Åben</AgendaAccessLevelName>
    <UNC xmlns="d08b57ff-b9b7-4581-975d-98f87b579a51">1628503</UNC>
    <MeetingTitle xmlns="d08b57ff-b9b7-4581-975d-98f87b579a51">13-08-2015</MeetingTitle>
    <MeetingDateAndTime xmlns="d08b57ff-b9b7-4581-975d-98f87b579a51">13-08-2015 fra 08:00 - 11:00</MeetingDateAndTime>
    <MeetingEndDate xmlns="d08b57ff-b9b7-4581-975d-98f87b579a51">2015-08-13T09:00:00+00:00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2D12D8-BDF0-45C7-B34B-4813F8A4F953}"/>
</file>

<file path=customXml/itemProps2.xml><?xml version="1.0" encoding="utf-8"?>
<ds:datastoreItem xmlns:ds="http://schemas.openxmlformats.org/officeDocument/2006/customXml" ds:itemID="{292BDC26-AADF-40DF-8F64-DC0F13E778C0}"/>
</file>

<file path=customXml/itemProps3.xml><?xml version="1.0" encoding="utf-8"?>
<ds:datastoreItem xmlns:ds="http://schemas.openxmlformats.org/officeDocument/2006/customXml" ds:itemID="{13C19330-7DF8-4CED-BF21-C240D3D01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UAI-13-08-2015 - Bilag 03.03 Oversigt over ønsker til driftsbudget (udvalgsopdelt) 2016-2019</dc:title>
  <dc:creator>Flemming Karlsen</dc:creator>
  <cp:lastModifiedBy>Lena Mørch Andersen</cp:lastModifiedBy>
  <cp:lastPrinted>2015-08-13T05:35:39Z</cp:lastPrinted>
  <dcterms:created xsi:type="dcterms:W3CDTF">2014-01-22T10:50:38Z</dcterms:created>
  <dcterms:modified xsi:type="dcterms:W3CDTF">2015-08-13T05:35:45Z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